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gnieszka Komańska\Documents\BUDŻET 2014\ZARZĄDZENIA\Zarządzenie Nr __ r. opisówka\Informacja o przebiegu wykonania budżetu Gminy Zarszyn za I półrocze 2012 r\ZZZZZ\"/>
    </mc:Choice>
  </mc:AlternateContent>
  <bookViews>
    <workbookView xWindow="480" yWindow="45" windowWidth="11355" windowHeight="844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Arkusz1!$A$1:$F$104</definedName>
  </definedNames>
  <calcPr calcId="152511" iterateDelta="1E-4"/>
</workbook>
</file>

<file path=xl/calcChain.xml><?xml version="1.0" encoding="utf-8"?>
<calcChain xmlns="http://schemas.openxmlformats.org/spreadsheetml/2006/main">
  <c r="D100" i="1" l="1"/>
  <c r="D99" i="1" s="1"/>
  <c r="D98" i="1" s="1"/>
  <c r="E100" i="1"/>
  <c r="E99" i="1" s="1"/>
  <c r="F102" i="1"/>
  <c r="F80" i="1"/>
  <c r="F78" i="1"/>
  <c r="D94" i="1"/>
  <c r="E94" i="1"/>
  <c r="F94" i="1" s="1"/>
  <c r="F96" i="1"/>
  <c r="F97" i="1"/>
  <c r="F103" i="1"/>
  <c r="E89" i="1"/>
  <c r="E76" i="1"/>
  <c r="E75" i="1" s="1"/>
  <c r="E84" i="1"/>
  <c r="E83" i="1" s="1"/>
  <c r="D84" i="1"/>
  <c r="D83" i="1"/>
  <c r="D82" i="1" s="1"/>
  <c r="D89" i="1"/>
  <c r="F89" i="1" s="1"/>
  <c r="D93" i="1"/>
  <c r="D92" i="1"/>
  <c r="D76" i="1"/>
  <c r="D75" i="1" s="1"/>
  <c r="D74" i="1" s="1"/>
  <c r="E62" i="1"/>
  <c r="E61" i="1" s="1"/>
  <c r="E60" i="1" s="1"/>
  <c r="E65" i="1"/>
  <c r="D62" i="1"/>
  <c r="D61" i="1" s="1"/>
  <c r="D65" i="1"/>
  <c r="F65" i="1" s="1"/>
  <c r="E31" i="1"/>
  <c r="E34" i="1"/>
  <c r="E37" i="1"/>
  <c r="E41" i="1"/>
  <c r="E40" i="1" s="1"/>
  <c r="D31" i="1"/>
  <c r="D34" i="1"/>
  <c r="F34" i="1" s="1"/>
  <c r="D37" i="1"/>
  <c r="F37" i="1" s="1"/>
  <c r="D41" i="1"/>
  <c r="D40" i="1" s="1"/>
  <c r="F42" i="1"/>
  <c r="E17" i="1"/>
  <c r="E16" i="1" s="1"/>
  <c r="E20" i="1"/>
  <c r="D17" i="1"/>
  <c r="D20" i="1"/>
  <c r="D16" i="1" s="1"/>
  <c r="E55" i="1"/>
  <c r="E53" i="1" s="1"/>
  <c r="E71" i="1"/>
  <c r="E70" i="1" s="1"/>
  <c r="E69" i="1" s="1"/>
  <c r="D55" i="1"/>
  <c r="D54" i="1" s="1"/>
  <c r="D71" i="1"/>
  <c r="D70" i="1" s="1"/>
  <c r="E54" i="1"/>
  <c r="F57" i="1"/>
  <c r="F58" i="1"/>
  <c r="F64" i="1"/>
  <c r="E66" i="1"/>
  <c r="D66" i="1"/>
  <c r="F67" i="1"/>
  <c r="F73" i="1"/>
  <c r="F79" i="1"/>
  <c r="F86" i="1"/>
  <c r="F87" i="1"/>
  <c r="F88" i="1"/>
  <c r="E90" i="1"/>
  <c r="D90" i="1"/>
  <c r="F90" i="1" s="1"/>
  <c r="F91" i="1"/>
  <c r="E13" i="1"/>
  <c r="D13" i="1"/>
  <c r="D12" i="1" s="1"/>
  <c r="E14" i="1"/>
  <c r="D14" i="1"/>
  <c r="F14" i="1" s="1"/>
  <c r="F15" i="1"/>
  <c r="E18" i="1"/>
  <c r="D18" i="1"/>
  <c r="F19" i="1"/>
  <c r="E21" i="1"/>
  <c r="D21" i="1"/>
  <c r="F21" i="1"/>
  <c r="F22" i="1"/>
  <c r="E24" i="1"/>
  <c r="E27" i="1"/>
  <c r="E23" i="1"/>
  <c r="D24" i="1"/>
  <c r="D23" i="1" s="1"/>
  <c r="D27" i="1"/>
  <c r="E25" i="1"/>
  <c r="D25" i="1"/>
  <c r="F25" i="1"/>
  <c r="F26" i="1"/>
  <c r="F27" i="1"/>
  <c r="E28" i="1"/>
  <c r="D28" i="1"/>
  <c r="F28" i="1" s="1"/>
  <c r="F29" i="1"/>
  <c r="F31" i="1"/>
  <c r="E32" i="1"/>
  <c r="F32" i="1" s="1"/>
  <c r="D32" i="1"/>
  <c r="F33" i="1"/>
  <c r="E35" i="1"/>
  <c r="F35" i="1" s="1"/>
  <c r="D35" i="1"/>
  <c r="F36" i="1"/>
  <c r="E38" i="1"/>
  <c r="D38" i="1"/>
  <c r="F38" i="1" s="1"/>
  <c r="F39" i="1"/>
  <c r="E93" i="1" l="1"/>
  <c r="E92" i="1" s="1"/>
  <c r="F92" i="1"/>
  <c r="D81" i="1"/>
  <c r="F84" i="1"/>
  <c r="F66" i="1"/>
  <c r="D69" i="1"/>
  <c r="D68" i="1" s="1"/>
  <c r="F70" i="1"/>
  <c r="F71" i="1"/>
  <c r="F24" i="1"/>
  <c r="F17" i="1"/>
  <c r="F18" i="1"/>
  <c r="F13" i="1"/>
  <c r="E59" i="1"/>
  <c r="F54" i="1"/>
  <c r="F69" i="1"/>
  <c r="F40" i="1"/>
  <c r="E30" i="1"/>
  <c r="E98" i="1"/>
  <c r="F98" i="1" s="1"/>
  <c r="F99" i="1"/>
  <c r="F23" i="1"/>
  <c r="D60" i="1"/>
  <c r="D59" i="1" s="1"/>
  <c r="F61" i="1"/>
  <c r="E82" i="1"/>
  <c r="F83" i="1"/>
  <c r="E52" i="1"/>
  <c r="F16" i="1"/>
  <c r="E74" i="1"/>
  <c r="F74" i="1" s="1"/>
  <c r="F75" i="1"/>
  <c r="D30" i="1"/>
  <c r="D43" i="1" s="1"/>
  <c r="E12" i="1"/>
  <c r="F76" i="1"/>
  <c r="F55" i="1"/>
  <c r="D53" i="1"/>
  <c r="D52" i="1" s="1"/>
  <c r="F100" i="1"/>
  <c r="F41" i="1"/>
  <c r="F20" i="1"/>
  <c r="F62" i="1"/>
  <c r="F93" i="1" l="1"/>
  <c r="F53" i="1"/>
  <c r="F30" i="1"/>
  <c r="F60" i="1"/>
  <c r="F12" i="1"/>
  <c r="E43" i="1"/>
  <c r="F43" i="1" s="1"/>
  <c r="E81" i="1"/>
  <c r="F81" i="1" s="1"/>
  <c r="F82" i="1"/>
  <c r="E68" i="1"/>
  <c r="F68" i="1" s="1"/>
  <c r="F59" i="1"/>
  <c r="D104" i="1"/>
  <c r="F52" i="1"/>
  <c r="E104" i="1" l="1"/>
  <c r="F104" i="1" s="1"/>
</calcChain>
</file>

<file path=xl/sharedStrings.xml><?xml version="1.0" encoding="utf-8"?>
<sst xmlns="http://schemas.openxmlformats.org/spreadsheetml/2006/main" count="102" uniqueCount="37">
  <si>
    <t>Dział</t>
  </si>
  <si>
    <t>Rozdział</t>
  </si>
  <si>
    <t>Nazwa działu , rozdziału, paragrafu</t>
  </si>
  <si>
    <t>ADMINISTRACJA PUBLICZNA</t>
  </si>
  <si>
    <t>Urzędy wojewódzkie</t>
  </si>
  <si>
    <t>Dotacje celowe otrzymane z budżetu państwa na realizację zadań bieżących z zakresu zadań administracji rządowej oraz innych zadań zleconych gminie ustawami</t>
  </si>
  <si>
    <t>Kwalifikacja wojskowa</t>
  </si>
  <si>
    <t>URZĘDY NACZELNYCH ORGANÓW WŁADZY PAŃSTWOWEJ, KONTROLI I OCHRONY PRAWA ORAZ SĄDOWNICTWA</t>
  </si>
  <si>
    <t xml:space="preserve">Urzędy naczelnych organów władzy państwowej kontroli i ochrony prawa </t>
  </si>
  <si>
    <t>Wybory do rad gmin, rad powiatów i sejmików województw, wybory wójtów, burmistrzów i prezydentów miast oraz referenda gminne, powiatowe i wojewódzkie</t>
  </si>
  <si>
    <t>POMOC SPOŁECZNA</t>
  </si>
  <si>
    <t>Świadczenia rodzinne, świadczenia z funduszu alimentacyjnego oraz składki na ubezpieczenia emerytalne i rentowe z ubezpieczenia społecznego</t>
  </si>
  <si>
    <t>Składki na ubezpieczenie zdrowotne opłacane za osoby pobierające niektóre świadczenia z pomocy społecznej, niektóre świadczenia rodzinne oraz za osoby uczestniczące w zajęciach w centrum integracji społecznej</t>
  </si>
  <si>
    <t>Usługi opiekuńcze i specjalistyczne usługi opiekuńcze</t>
  </si>
  <si>
    <t>Razem zadania zlecone:</t>
  </si>
  <si>
    <t>Nazwa działu , rozdziału</t>
  </si>
  <si>
    <t>URZĘDY NACZELNYCH ORGANÓW WŁADZY PAŃSTWOWEJ, KONTROLI  I OCHRONY PRAWA ORAZ SĄDOWNICTWA</t>
  </si>
  <si>
    <t xml:space="preserve">Urzędy naczelnych organów władzy państwowej, kontroli i ochrony prawa </t>
  </si>
  <si>
    <t>DZIAŁ</t>
  </si>
  <si>
    <t>ROLNICTWO I ŁOWIECTWO</t>
  </si>
  <si>
    <t>Pozostała działalność</t>
  </si>
  <si>
    <t>Dochody bieżące:</t>
  </si>
  <si>
    <t>Wydatki jednostek budżetowych:</t>
  </si>
  <si>
    <t>w tym:</t>
  </si>
  <si>
    <t>wynagrodzenia i składki od nich naliczane</t>
  </si>
  <si>
    <t>wydatki związane z realizacją ich statutowych zadań</t>
  </si>
  <si>
    <t>Wydatki bieżące:</t>
  </si>
  <si>
    <t>Świadczenia na rzecz osób fizycznych</t>
  </si>
  <si>
    <t>Dotacje na zadania bieżące</t>
  </si>
  <si>
    <t>% wykonania</t>
  </si>
  <si>
    <t>Plan na 30.06.2014 r.</t>
  </si>
  <si>
    <t>Wykonanie na 30.06.2014 r.</t>
  </si>
  <si>
    <t>Załącznik Nr 5</t>
  </si>
  <si>
    <t>z dnia 27 sierpnia 2014 r.</t>
  </si>
  <si>
    <t>Dochody związane z realizacja zadań  z zakresu administracji rządowej i innych zadań zleconych                       za I półrocze 2014 r.</t>
  </si>
  <si>
    <t>Wydatki  związane z realizacją zadań z zakresu administracji rządowej i innych zadań zleconych                                  za I półrocze 2014 r.</t>
  </si>
  <si>
    <t>do Informacji o przebiegu wykonania budżetu                             Gminy Zarszyn za I półrocze 2014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</si>
</sst>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#,##0"/>
    <numFmt numFmtId="165" formatCode="0###0"/>
  </numFmts>
  <fonts count="21" x14ac:knownFonts="1">
    <font>
      <sz val="10"/>
      <name val="Arial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8"/>
      <name val="Arial"/>
      <charset val="238"/>
    </font>
    <font>
      <b/>
      <sz val="12"/>
      <name val="Calibri"/>
      <family val="2"/>
      <charset val="238"/>
    </font>
    <font>
      <sz val="10"/>
      <name val="Calibri"/>
      <family val="2"/>
      <charset val="238"/>
    </font>
    <font>
      <b/>
      <sz val="10"/>
      <color indexed="12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10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8"/>
      <name val="Calibri"/>
      <family val="2"/>
      <charset val="238"/>
    </font>
    <font>
      <b/>
      <i/>
      <sz val="12"/>
      <name val="Calibri"/>
      <family val="2"/>
      <charset val="238"/>
    </font>
    <font>
      <sz val="10"/>
      <color indexed="12"/>
      <name val="Calibri"/>
      <family val="2"/>
      <charset val="238"/>
    </font>
    <font>
      <sz val="10"/>
      <color indexed="63"/>
      <name val="Calibri"/>
      <family val="2"/>
      <charset val="238"/>
    </font>
    <font>
      <b/>
      <sz val="10"/>
      <color indexed="63"/>
      <name val="Calibri"/>
      <family val="2"/>
      <charset val="238"/>
    </font>
    <font>
      <b/>
      <sz val="9"/>
      <name val="Calibri"/>
      <family val="2"/>
      <charset val="238"/>
    </font>
    <font>
      <i/>
      <sz val="10"/>
      <name val="Calibri"/>
      <family val="2"/>
      <charset val="238"/>
    </font>
    <font>
      <b/>
      <i/>
      <sz val="9"/>
      <name val="Calibri"/>
      <family val="2"/>
      <charset val="238"/>
    </font>
    <font>
      <b/>
      <sz val="11"/>
      <color indexed="12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right" wrapText="1"/>
    </xf>
    <xf numFmtId="0" fontId="5" fillId="0" borderId="0" xfId="0" applyFont="1" applyAlignment="1">
      <alignment wrapText="1"/>
    </xf>
    <xf numFmtId="0" fontId="5" fillId="0" borderId="0" xfId="0" applyFont="1"/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4" fontId="6" fillId="0" borderId="1" xfId="0" applyNumberFormat="1" applyFont="1" applyBorder="1" applyAlignment="1">
      <alignment horizontal="right" vertical="top" wrapText="1"/>
    </xf>
    <xf numFmtId="164" fontId="7" fillId="0" borderId="1" xfId="0" applyNumberFormat="1" applyFont="1" applyBorder="1" applyAlignment="1">
      <alignment horizontal="center" wrapText="1"/>
    </xf>
    <xf numFmtId="165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4" fontId="7" fillId="0" borderId="1" xfId="0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5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" fontId="12" fillId="0" borderId="1" xfId="0" applyNumberFormat="1" applyFont="1" applyBorder="1" applyAlignment="1">
      <alignment horizontal="right" vertical="top" wrapText="1"/>
    </xf>
    <xf numFmtId="0" fontId="8" fillId="2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165" fontId="7" fillId="0" borderId="1" xfId="0" applyNumberFormat="1" applyFont="1" applyBorder="1" applyAlignment="1">
      <alignment horizontal="left" wrapText="1"/>
    </xf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right" vertical="top"/>
    </xf>
    <xf numFmtId="0" fontId="7" fillId="2" borderId="1" xfId="0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horizontal="right" vertical="top"/>
    </xf>
    <xf numFmtId="0" fontId="14" fillId="0" borderId="1" xfId="0" applyFont="1" applyBorder="1" applyAlignment="1">
      <alignment horizontal="center" vertical="top" wrapText="1"/>
    </xf>
    <xf numFmtId="4" fontId="12" fillId="2" borderId="1" xfId="0" applyNumberFormat="1" applyFont="1" applyFill="1" applyBorder="1" applyAlignment="1">
      <alignment horizontal="right" vertical="top"/>
    </xf>
    <xf numFmtId="0" fontId="15" fillId="2" borderId="1" xfId="0" applyFont="1" applyFill="1" applyBorder="1" applyAlignment="1">
      <alignment vertical="top" wrapText="1"/>
    </xf>
    <xf numFmtId="0" fontId="16" fillId="2" borderId="1" xfId="0" applyFont="1" applyFill="1" applyBorder="1" applyAlignment="1">
      <alignment vertical="top" wrapText="1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2" fontId="17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/>
    <xf numFmtId="2" fontId="7" fillId="0" borderId="1" xfId="0" applyNumberFormat="1" applyFont="1" applyBorder="1"/>
    <xf numFmtId="0" fontId="9" fillId="0" borderId="1" xfId="0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0" fontId="14" fillId="0" borderId="0" xfId="0" applyFont="1"/>
    <xf numFmtId="0" fontId="5" fillId="0" borderId="0" xfId="0" applyFont="1" applyAlignment="1"/>
    <xf numFmtId="0" fontId="1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20" fillId="3" borderId="1" xfId="0" applyNumberFormat="1" applyFont="1" applyFill="1" applyBorder="1" applyAlignment="1">
      <alignment horizontal="right" wrapText="1"/>
    </xf>
    <xf numFmtId="4" fontId="2" fillId="3" borderId="1" xfId="0" applyNumberFormat="1" applyFont="1" applyFill="1" applyBorder="1"/>
    <xf numFmtId="4" fontId="2" fillId="3" borderId="1" xfId="0" applyNumberFormat="1" applyFont="1" applyFill="1" applyBorder="1" applyAlignment="1">
      <alignment horizontal="right" wrapText="1"/>
    </xf>
    <xf numFmtId="2" fontId="6" fillId="0" borderId="1" xfId="0" applyNumberFormat="1" applyFont="1" applyBorder="1" applyAlignment="1">
      <alignment vertical="top"/>
    </xf>
    <xf numFmtId="2" fontId="20" fillId="3" borderId="1" xfId="0" applyNumberFormat="1" applyFont="1" applyFill="1" applyBorder="1" applyAlignment="1"/>
    <xf numFmtId="4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left" wrapText="1"/>
    </xf>
    <xf numFmtId="0" fontId="2" fillId="3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left" wrapText="1"/>
    </xf>
    <xf numFmtId="0" fontId="13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  <xf numFmtId="0" fontId="20" fillId="3" borderId="1" xfId="0" applyFont="1" applyFill="1" applyBorder="1" applyAlignment="1">
      <alignment horizontal="center" wrapText="1"/>
    </xf>
    <xf numFmtId="0" fontId="5" fillId="0" borderId="0" xfId="0" applyFont="1" applyAlignment="1">
      <alignment horizontal="right"/>
    </xf>
    <xf numFmtId="0" fontId="13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tabSelected="1" view="pageBreakPreview" zoomScaleNormal="100" zoomScaleSheetLayoutView="75" workbookViewId="0">
      <selection activeCell="D4" sqref="D4"/>
    </sheetView>
  </sheetViews>
  <sheetFormatPr defaultRowHeight="12.75" x14ac:dyDescent="0.2"/>
  <cols>
    <col min="1" max="1" width="6.5703125" style="7" customWidth="1"/>
    <col min="2" max="2" width="9.5703125" style="7" customWidth="1"/>
    <col min="3" max="3" width="35.28515625" style="7" customWidth="1"/>
    <col min="4" max="4" width="18.42578125" style="7" customWidth="1"/>
    <col min="5" max="5" width="19.42578125" style="7" customWidth="1"/>
    <col min="6" max="6" width="10.28515625" style="47" customWidth="1"/>
    <col min="7" max="16384" width="9.140625" style="7"/>
  </cols>
  <sheetData>
    <row r="1" spans="1:7" x14ac:dyDescent="0.2">
      <c r="E1" s="72" t="s">
        <v>32</v>
      </c>
      <c r="F1" s="72"/>
    </row>
    <row r="2" spans="1:7" ht="12.75" customHeight="1" x14ac:dyDescent="0.2">
      <c r="D2" s="70" t="s">
        <v>36</v>
      </c>
      <c r="E2" s="70"/>
      <c r="F2" s="70"/>
      <c r="G2" s="6"/>
    </row>
    <row r="3" spans="1:7" x14ac:dyDescent="0.2">
      <c r="D3" s="70"/>
      <c r="E3" s="70"/>
      <c r="F3" s="70"/>
      <c r="G3" s="6"/>
    </row>
    <row r="4" spans="1:7" x14ac:dyDescent="0.2">
      <c r="E4" s="72" t="s">
        <v>33</v>
      </c>
      <c r="F4" s="72"/>
    </row>
    <row r="5" spans="1:7" x14ac:dyDescent="0.2">
      <c r="E5" s="45"/>
      <c r="F5" s="46"/>
    </row>
    <row r="6" spans="1:7" ht="32.25" customHeight="1" x14ac:dyDescent="0.2">
      <c r="A6" s="73" t="s">
        <v>34</v>
      </c>
      <c r="B6" s="73"/>
      <c r="C6" s="73"/>
      <c r="D6" s="73"/>
      <c r="E6" s="73"/>
      <c r="F6" s="73"/>
    </row>
    <row r="7" spans="1:7" ht="15" x14ac:dyDescent="0.25">
      <c r="A7" s="1"/>
      <c r="B7" s="1"/>
      <c r="C7" s="2"/>
      <c r="D7" s="2"/>
    </row>
    <row r="8" spans="1:7" ht="15" x14ac:dyDescent="0.25">
      <c r="A8" s="1"/>
      <c r="B8" s="1"/>
      <c r="C8" s="2"/>
      <c r="D8" s="2"/>
    </row>
    <row r="9" spans="1:7" ht="32.25" customHeight="1" x14ac:dyDescent="0.2">
      <c r="A9" s="67" t="s">
        <v>0</v>
      </c>
      <c r="B9" s="67" t="s">
        <v>1</v>
      </c>
      <c r="C9" s="67" t="s">
        <v>2</v>
      </c>
      <c r="D9" s="67" t="s">
        <v>30</v>
      </c>
      <c r="E9" s="8" t="s">
        <v>31</v>
      </c>
      <c r="F9" s="48" t="s">
        <v>29</v>
      </c>
    </row>
    <row r="10" spans="1:7" ht="13.5" hidden="1" customHeight="1" thickBot="1" x14ac:dyDescent="0.25">
      <c r="A10" s="67"/>
      <c r="B10" s="67"/>
      <c r="C10" s="67"/>
      <c r="D10" s="67"/>
      <c r="E10" s="49"/>
      <c r="F10" s="50"/>
    </row>
    <row r="11" spans="1:7" x14ac:dyDescent="0.2">
      <c r="A11" s="9">
        <v>1</v>
      </c>
      <c r="B11" s="9">
        <v>2</v>
      </c>
      <c r="C11" s="9">
        <v>3</v>
      </c>
      <c r="D11" s="9">
        <v>4</v>
      </c>
      <c r="E11" s="51">
        <v>5</v>
      </c>
      <c r="F11" s="52">
        <v>6</v>
      </c>
    </row>
    <row r="12" spans="1:7" s="53" customFormat="1" ht="17.25" customHeight="1" x14ac:dyDescent="0.2">
      <c r="A12" s="10">
        <v>10</v>
      </c>
      <c r="B12" s="10"/>
      <c r="C12" s="11" t="s">
        <v>19</v>
      </c>
      <c r="D12" s="12">
        <f>D13</f>
        <v>215087.29</v>
      </c>
      <c r="E12" s="12">
        <f>E13</f>
        <v>215087.29</v>
      </c>
      <c r="F12" s="62">
        <f>E12/D12%</f>
        <v>99.999999999999986</v>
      </c>
    </row>
    <row r="13" spans="1:7" ht="14.25" customHeight="1" x14ac:dyDescent="0.2">
      <c r="A13" s="13"/>
      <c r="B13" s="14">
        <v>1095</v>
      </c>
      <c r="C13" s="15" t="s">
        <v>20</v>
      </c>
      <c r="D13" s="16">
        <f>D15</f>
        <v>215087.29</v>
      </c>
      <c r="E13" s="16">
        <f>E15</f>
        <v>215087.29</v>
      </c>
      <c r="F13" s="62">
        <f t="shared" ref="F13:F43" si="0">E13/D13%</f>
        <v>99.999999999999986</v>
      </c>
    </row>
    <row r="14" spans="1:7" x14ac:dyDescent="0.2">
      <c r="A14" s="13"/>
      <c r="B14" s="65" t="s">
        <v>21</v>
      </c>
      <c r="C14" s="65"/>
      <c r="D14" s="16">
        <f>D15</f>
        <v>215087.29</v>
      </c>
      <c r="E14" s="16">
        <f>E15</f>
        <v>215087.29</v>
      </c>
      <c r="F14" s="62">
        <f t="shared" si="0"/>
        <v>99.999999999999986</v>
      </c>
    </row>
    <row r="15" spans="1:7" ht="54" customHeight="1" x14ac:dyDescent="0.2">
      <c r="A15" s="17"/>
      <c r="B15" s="17"/>
      <c r="C15" s="18" t="s">
        <v>5</v>
      </c>
      <c r="D15" s="19">
        <v>215087.29</v>
      </c>
      <c r="E15" s="20">
        <v>215087.29</v>
      </c>
      <c r="F15" s="62">
        <f t="shared" si="0"/>
        <v>99.999999999999986</v>
      </c>
      <c r="G15" s="54"/>
    </row>
    <row r="16" spans="1:7" ht="14.25" customHeight="1" x14ac:dyDescent="0.2">
      <c r="A16" s="21">
        <v>750</v>
      </c>
      <c r="B16" s="21"/>
      <c r="C16" s="22" t="s">
        <v>3</v>
      </c>
      <c r="D16" s="12">
        <f>D17+D20</f>
        <v>91777</v>
      </c>
      <c r="E16" s="12">
        <f>E17+E20</f>
        <v>51674</v>
      </c>
      <c r="F16" s="62">
        <f t="shared" si="0"/>
        <v>56.303866981923576</v>
      </c>
    </row>
    <row r="17" spans="1:6" ht="13.5" customHeight="1" x14ac:dyDescent="0.2">
      <c r="A17" s="23"/>
      <c r="B17" s="23">
        <v>75011</v>
      </c>
      <c r="C17" s="24" t="s">
        <v>4</v>
      </c>
      <c r="D17" s="16">
        <f>D19</f>
        <v>91677</v>
      </c>
      <c r="E17" s="16">
        <f>E19</f>
        <v>51674</v>
      </c>
      <c r="F17" s="62">
        <f t="shared" si="0"/>
        <v>56.365282459068254</v>
      </c>
    </row>
    <row r="18" spans="1:6" ht="14.25" customHeight="1" x14ac:dyDescent="0.2">
      <c r="A18" s="23"/>
      <c r="B18" s="65" t="s">
        <v>21</v>
      </c>
      <c r="C18" s="65"/>
      <c r="D18" s="16">
        <f>D19</f>
        <v>91677</v>
      </c>
      <c r="E18" s="16">
        <f>E19</f>
        <v>51674</v>
      </c>
      <c r="F18" s="62">
        <f t="shared" si="0"/>
        <v>56.365282459068254</v>
      </c>
    </row>
    <row r="19" spans="1:6" ht="54" customHeight="1" x14ac:dyDescent="0.2">
      <c r="A19" s="25"/>
      <c r="B19" s="25"/>
      <c r="C19" s="18" t="s">
        <v>5</v>
      </c>
      <c r="D19" s="19">
        <v>91677</v>
      </c>
      <c r="E19" s="20">
        <v>51674</v>
      </c>
      <c r="F19" s="62">
        <f t="shared" si="0"/>
        <v>56.365282459068254</v>
      </c>
    </row>
    <row r="20" spans="1:6" ht="13.5" customHeight="1" x14ac:dyDescent="0.2">
      <c r="A20" s="25"/>
      <c r="B20" s="23">
        <v>75045</v>
      </c>
      <c r="C20" s="24" t="s">
        <v>6</v>
      </c>
      <c r="D20" s="16">
        <f>D22</f>
        <v>100</v>
      </c>
      <c r="E20" s="16">
        <f>E22</f>
        <v>0</v>
      </c>
      <c r="F20" s="62">
        <f t="shared" si="0"/>
        <v>0</v>
      </c>
    </row>
    <row r="21" spans="1:6" ht="13.5" customHeight="1" x14ac:dyDescent="0.2">
      <c r="A21" s="25"/>
      <c r="B21" s="65" t="s">
        <v>21</v>
      </c>
      <c r="C21" s="65"/>
      <c r="D21" s="16">
        <f>D22</f>
        <v>100</v>
      </c>
      <c r="E21" s="16">
        <f>E22</f>
        <v>0</v>
      </c>
      <c r="F21" s="62">
        <f t="shared" si="0"/>
        <v>0</v>
      </c>
    </row>
    <row r="22" spans="1:6" ht="56.25" customHeight="1" x14ac:dyDescent="0.2">
      <c r="A22" s="25"/>
      <c r="B22" s="25"/>
      <c r="C22" s="18" t="s">
        <v>5</v>
      </c>
      <c r="D22" s="19">
        <v>100</v>
      </c>
      <c r="E22" s="20">
        <v>0</v>
      </c>
      <c r="F22" s="62">
        <f t="shared" si="0"/>
        <v>0</v>
      </c>
    </row>
    <row r="23" spans="1:6" ht="28.5" customHeight="1" x14ac:dyDescent="0.2">
      <c r="A23" s="21">
        <v>751</v>
      </c>
      <c r="B23" s="21"/>
      <c r="C23" s="22" t="s">
        <v>7</v>
      </c>
      <c r="D23" s="12">
        <f>D24+D27</f>
        <v>18809</v>
      </c>
      <c r="E23" s="12">
        <f>E24+E27</f>
        <v>18009</v>
      </c>
      <c r="F23" s="62">
        <f t="shared" si="0"/>
        <v>95.746716997182205</v>
      </c>
    </row>
    <row r="24" spans="1:6" ht="29.25" customHeight="1" x14ac:dyDescent="0.2">
      <c r="A24" s="23"/>
      <c r="B24" s="23">
        <v>75101</v>
      </c>
      <c r="C24" s="24" t="s">
        <v>8</v>
      </c>
      <c r="D24" s="16">
        <f>D26</f>
        <v>1598</v>
      </c>
      <c r="E24" s="16">
        <f>E26</f>
        <v>798</v>
      </c>
      <c r="F24" s="62">
        <f t="shared" si="0"/>
        <v>49.937421777221523</v>
      </c>
    </row>
    <row r="25" spans="1:6" ht="12.75" customHeight="1" x14ac:dyDescent="0.2">
      <c r="A25" s="23"/>
      <c r="B25" s="65" t="s">
        <v>21</v>
      </c>
      <c r="C25" s="65"/>
      <c r="D25" s="16">
        <f>D26</f>
        <v>1598</v>
      </c>
      <c r="E25" s="16">
        <f>E26</f>
        <v>798</v>
      </c>
      <c r="F25" s="62">
        <f t="shared" si="0"/>
        <v>49.937421777221523</v>
      </c>
    </row>
    <row r="26" spans="1:6" ht="63.75" x14ac:dyDescent="0.2">
      <c r="A26" s="25"/>
      <c r="B26" s="25"/>
      <c r="C26" s="18" t="s">
        <v>5</v>
      </c>
      <c r="D26" s="19">
        <v>1598</v>
      </c>
      <c r="E26" s="20">
        <v>798</v>
      </c>
      <c r="F26" s="62">
        <f t="shared" si="0"/>
        <v>49.937421777221523</v>
      </c>
    </row>
    <row r="27" spans="1:6" ht="53.25" customHeight="1" x14ac:dyDescent="0.2">
      <c r="A27" s="25"/>
      <c r="B27" s="23">
        <v>75109</v>
      </c>
      <c r="C27" s="24" t="s">
        <v>9</v>
      </c>
      <c r="D27" s="16">
        <f>D29</f>
        <v>17211</v>
      </c>
      <c r="E27" s="16">
        <f>E29</f>
        <v>17211</v>
      </c>
      <c r="F27" s="62">
        <f t="shared" si="0"/>
        <v>99.999999999999986</v>
      </c>
    </row>
    <row r="28" spans="1:6" ht="13.5" customHeight="1" x14ac:dyDescent="0.2">
      <c r="A28" s="25"/>
      <c r="B28" s="65" t="s">
        <v>21</v>
      </c>
      <c r="C28" s="65"/>
      <c r="D28" s="16">
        <f>D29</f>
        <v>17211</v>
      </c>
      <c r="E28" s="16">
        <f>E29</f>
        <v>17211</v>
      </c>
      <c r="F28" s="62">
        <f t="shared" si="0"/>
        <v>99.999999999999986</v>
      </c>
    </row>
    <row r="29" spans="1:6" ht="52.5" customHeight="1" x14ac:dyDescent="0.2">
      <c r="A29" s="25"/>
      <c r="B29" s="25"/>
      <c r="C29" s="18" t="s">
        <v>5</v>
      </c>
      <c r="D29" s="19">
        <v>17211</v>
      </c>
      <c r="E29" s="20">
        <v>17211</v>
      </c>
      <c r="F29" s="62">
        <f t="shared" si="0"/>
        <v>99.999999999999986</v>
      </c>
    </row>
    <row r="30" spans="1:6" ht="18" customHeight="1" x14ac:dyDescent="0.2">
      <c r="A30" s="21">
        <v>852</v>
      </c>
      <c r="B30" s="21"/>
      <c r="C30" s="22" t="s">
        <v>10</v>
      </c>
      <c r="D30" s="12">
        <f>D31+D34+D37+D40</f>
        <v>3035259</v>
      </c>
      <c r="E30" s="12">
        <f>E31+E34+E37+E40</f>
        <v>1586073</v>
      </c>
      <c r="F30" s="62">
        <f t="shared" si="0"/>
        <v>52.254947600847245</v>
      </c>
    </row>
    <row r="31" spans="1:6" ht="41.25" customHeight="1" x14ac:dyDescent="0.2">
      <c r="A31" s="26"/>
      <c r="B31" s="26">
        <v>85212</v>
      </c>
      <c r="C31" s="24" t="s">
        <v>11</v>
      </c>
      <c r="D31" s="27">
        <f>D33</f>
        <v>2816800</v>
      </c>
      <c r="E31" s="27">
        <f>E33</f>
        <v>1458000</v>
      </c>
      <c r="F31" s="62">
        <f t="shared" si="0"/>
        <v>51.760863391082076</v>
      </c>
    </row>
    <row r="32" spans="1:6" ht="12.75" customHeight="1" x14ac:dyDescent="0.2">
      <c r="A32" s="26"/>
      <c r="B32" s="65" t="s">
        <v>21</v>
      </c>
      <c r="C32" s="65"/>
      <c r="D32" s="27">
        <f>D33</f>
        <v>2816800</v>
      </c>
      <c r="E32" s="27">
        <f>E33</f>
        <v>1458000</v>
      </c>
      <c r="F32" s="62">
        <f t="shared" si="0"/>
        <v>51.760863391082076</v>
      </c>
    </row>
    <row r="33" spans="1:6" ht="57.75" customHeight="1" x14ac:dyDescent="0.2">
      <c r="A33" s="28"/>
      <c r="B33" s="29"/>
      <c r="C33" s="18" t="s">
        <v>5</v>
      </c>
      <c r="D33" s="30">
        <v>2816800</v>
      </c>
      <c r="E33" s="20">
        <v>1458000</v>
      </c>
      <c r="F33" s="62">
        <f t="shared" si="0"/>
        <v>51.760863391082076</v>
      </c>
    </row>
    <row r="34" spans="1:6" ht="66" customHeight="1" x14ac:dyDescent="0.2">
      <c r="A34" s="23"/>
      <c r="B34" s="23">
        <v>85213</v>
      </c>
      <c r="C34" s="31" t="s">
        <v>12</v>
      </c>
      <c r="D34" s="16">
        <f>D36</f>
        <v>14800</v>
      </c>
      <c r="E34" s="16">
        <f>E36</f>
        <v>4293</v>
      </c>
      <c r="F34" s="62">
        <f t="shared" si="0"/>
        <v>29.006756756756758</v>
      </c>
    </row>
    <row r="35" spans="1:6" ht="13.5" customHeight="1" x14ac:dyDescent="0.2">
      <c r="A35" s="23"/>
      <c r="B35" s="65" t="s">
        <v>21</v>
      </c>
      <c r="C35" s="65"/>
      <c r="D35" s="16">
        <f>D36</f>
        <v>14800</v>
      </c>
      <c r="E35" s="16">
        <f>E36</f>
        <v>4293</v>
      </c>
      <c r="F35" s="62">
        <f t="shared" si="0"/>
        <v>29.006756756756758</v>
      </c>
    </row>
    <row r="36" spans="1:6" ht="54.75" customHeight="1" x14ac:dyDescent="0.2">
      <c r="A36" s="25"/>
      <c r="B36" s="23"/>
      <c r="C36" s="18" t="s">
        <v>5</v>
      </c>
      <c r="D36" s="19">
        <v>14800</v>
      </c>
      <c r="E36" s="20">
        <v>4293</v>
      </c>
      <c r="F36" s="62">
        <f t="shared" si="0"/>
        <v>29.006756756756758</v>
      </c>
    </row>
    <row r="37" spans="1:6" ht="14.25" customHeight="1" x14ac:dyDescent="0.2">
      <c r="A37" s="23"/>
      <c r="B37" s="23">
        <v>85228</v>
      </c>
      <c r="C37" s="24" t="s">
        <v>13</v>
      </c>
      <c r="D37" s="16">
        <f>D39</f>
        <v>120500</v>
      </c>
      <c r="E37" s="16">
        <f>E39</f>
        <v>74140</v>
      </c>
      <c r="F37" s="62">
        <f t="shared" si="0"/>
        <v>61.526970954356848</v>
      </c>
    </row>
    <row r="38" spans="1:6" ht="16.5" customHeight="1" x14ac:dyDescent="0.2">
      <c r="A38" s="23"/>
      <c r="B38" s="65" t="s">
        <v>21</v>
      </c>
      <c r="C38" s="65"/>
      <c r="D38" s="16">
        <f>D39</f>
        <v>120500</v>
      </c>
      <c r="E38" s="16">
        <f>E39</f>
        <v>74140</v>
      </c>
      <c r="F38" s="62">
        <f t="shared" si="0"/>
        <v>61.526970954356848</v>
      </c>
    </row>
    <row r="39" spans="1:6" ht="55.5" customHeight="1" x14ac:dyDescent="0.2">
      <c r="A39" s="25"/>
      <c r="B39" s="23"/>
      <c r="C39" s="18" t="s">
        <v>5</v>
      </c>
      <c r="D39" s="19">
        <v>120500</v>
      </c>
      <c r="E39" s="20">
        <v>74140</v>
      </c>
      <c r="F39" s="62">
        <f t="shared" si="0"/>
        <v>61.526970954356848</v>
      </c>
    </row>
    <row r="40" spans="1:6" s="47" customFormat="1" ht="13.5" customHeight="1" x14ac:dyDescent="0.2">
      <c r="A40" s="23"/>
      <c r="B40" s="23">
        <v>85295</v>
      </c>
      <c r="C40" s="24" t="s">
        <v>20</v>
      </c>
      <c r="D40" s="16">
        <f>D41</f>
        <v>83159</v>
      </c>
      <c r="E40" s="16">
        <f>E41</f>
        <v>49640</v>
      </c>
      <c r="F40" s="62">
        <f t="shared" si="0"/>
        <v>59.692877499729434</v>
      </c>
    </row>
    <row r="41" spans="1:6" s="47" customFormat="1" ht="15" customHeight="1" x14ac:dyDescent="0.2">
      <c r="A41" s="23"/>
      <c r="B41" s="65" t="s">
        <v>21</v>
      </c>
      <c r="C41" s="65"/>
      <c r="D41" s="16">
        <f>D42</f>
        <v>83159</v>
      </c>
      <c r="E41" s="16">
        <f>E42</f>
        <v>49640</v>
      </c>
      <c r="F41" s="62">
        <f t="shared" si="0"/>
        <v>59.692877499729434</v>
      </c>
    </row>
    <row r="42" spans="1:6" ht="54" customHeight="1" x14ac:dyDescent="0.2">
      <c r="A42" s="25"/>
      <c r="B42" s="23"/>
      <c r="C42" s="18" t="s">
        <v>5</v>
      </c>
      <c r="D42" s="19">
        <v>83159</v>
      </c>
      <c r="E42" s="20">
        <v>49640</v>
      </c>
      <c r="F42" s="62">
        <f t="shared" si="0"/>
        <v>59.692877499729434</v>
      </c>
    </row>
    <row r="43" spans="1:6" s="2" customFormat="1" ht="21.75" customHeight="1" x14ac:dyDescent="0.25">
      <c r="A43" s="66" t="s">
        <v>14</v>
      </c>
      <c r="B43" s="66"/>
      <c r="C43" s="66"/>
      <c r="D43" s="61">
        <f>D12+D16+D23+D30</f>
        <v>3360932.29</v>
      </c>
      <c r="E43" s="61">
        <f>E12+E16+E23+E30</f>
        <v>1870843.29</v>
      </c>
      <c r="F43" s="63">
        <f t="shared" si="0"/>
        <v>55.664414768677176</v>
      </c>
    </row>
    <row r="48" spans="1:6" ht="29.25" customHeight="1" x14ac:dyDescent="0.25">
      <c r="A48" s="69" t="s">
        <v>35</v>
      </c>
      <c r="B48" s="69"/>
      <c r="C48" s="69"/>
      <c r="D48" s="69"/>
      <c r="E48" s="69"/>
      <c r="F48" s="69"/>
    </row>
    <row r="49" spans="1:6" ht="15.75" x14ac:dyDescent="0.25">
      <c r="B49" s="3"/>
      <c r="C49" s="4"/>
      <c r="D49" s="5"/>
    </row>
    <row r="50" spans="1:6" ht="28.5" customHeight="1" x14ac:dyDescent="0.2">
      <c r="A50" s="32" t="s">
        <v>18</v>
      </c>
      <c r="B50" s="32" t="s">
        <v>1</v>
      </c>
      <c r="C50" s="32" t="s">
        <v>15</v>
      </c>
      <c r="D50" s="32" t="s">
        <v>30</v>
      </c>
      <c r="E50" s="33" t="s">
        <v>31</v>
      </c>
      <c r="F50" s="55" t="s">
        <v>29</v>
      </c>
    </row>
    <row r="51" spans="1:6" ht="13.5" customHeight="1" x14ac:dyDescent="0.2">
      <c r="A51" s="56">
        <v>1</v>
      </c>
      <c r="B51" s="17">
        <v>2</v>
      </c>
      <c r="C51" s="17">
        <v>3</v>
      </c>
      <c r="D51" s="17">
        <v>4</v>
      </c>
      <c r="E51" s="34">
        <v>5</v>
      </c>
      <c r="F51" s="56">
        <v>6</v>
      </c>
    </row>
    <row r="52" spans="1:6" ht="13.5" customHeight="1" x14ac:dyDescent="0.2">
      <c r="A52" s="10">
        <v>10</v>
      </c>
      <c r="B52" s="10"/>
      <c r="C52" s="11" t="s">
        <v>19</v>
      </c>
      <c r="D52" s="12">
        <f>D53</f>
        <v>215087.29</v>
      </c>
      <c r="E52" s="12">
        <f>E53</f>
        <v>215087.29</v>
      </c>
      <c r="F52" s="64">
        <f>E52/D52%</f>
        <v>99.999999999999986</v>
      </c>
    </row>
    <row r="53" spans="1:6" ht="13.5" customHeight="1" x14ac:dyDescent="0.2">
      <c r="A53" s="13"/>
      <c r="B53" s="14">
        <v>1095</v>
      </c>
      <c r="C53" s="15" t="s">
        <v>20</v>
      </c>
      <c r="D53" s="16">
        <f>D55</f>
        <v>215087.29</v>
      </c>
      <c r="E53" s="16">
        <f>E55</f>
        <v>215087.29</v>
      </c>
      <c r="F53" s="64">
        <f t="shared" ref="F53:F104" si="1">E53/D53%</f>
        <v>99.999999999999986</v>
      </c>
    </row>
    <row r="54" spans="1:6" ht="13.5" customHeight="1" x14ac:dyDescent="0.2">
      <c r="A54" s="13"/>
      <c r="B54" s="68" t="s">
        <v>26</v>
      </c>
      <c r="C54" s="68"/>
      <c r="D54" s="16">
        <f>D55</f>
        <v>215087.29</v>
      </c>
      <c r="E54" s="16">
        <f>E55</f>
        <v>215087.29</v>
      </c>
      <c r="F54" s="64">
        <f t="shared" si="1"/>
        <v>99.999999999999986</v>
      </c>
    </row>
    <row r="55" spans="1:6" x14ac:dyDescent="0.2">
      <c r="A55" s="13"/>
      <c r="B55" s="14"/>
      <c r="C55" s="36" t="s">
        <v>22</v>
      </c>
      <c r="D55" s="19">
        <f>D57+D58</f>
        <v>215087.29</v>
      </c>
      <c r="E55" s="19">
        <f>E57+E58</f>
        <v>215087.29</v>
      </c>
      <c r="F55" s="64">
        <f t="shared" si="1"/>
        <v>99.999999999999986</v>
      </c>
    </row>
    <row r="56" spans="1:6" x14ac:dyDescent="0.2">
      <c r="A56" s="13"/>
      <c r="B56" s="14"/>
      <c r="C56" s="36" t="s">
        <v>23</v>
      </c>
      <c r="D56" s="19"/>
      <c r="E56" s="20"/>
      <c r="F56" s="64"/>
    </row>
    <row r="57" spans="1:6" x14ac:dyDescent="0.2">
      <c r="A57" s="13"/>
      <c r="B57" s="14"/>
      <c r="C57" s="36" t="s">
        <v>24</v>
      </c>
      <c r="D57" s="19">
        <v>1854</v>
      </c>
      <c r="E57" s="20">
        <v>1854</v>
      </c>
      <c r="F57" s="64">
        <f t="shared" si="1"/>
        <v>100</v>
      </c>
    </row>
    <row r="58" spans="1:6" ht="25.5" customHeight="1" x14ac:dyDescent="0.2">
      <c r="A58" s="13"/>
      <c r="B58" s="14"/>
      <c r="C58" s="37" t="s">
        <v>25</v>
      </c>
      <c r="D58" s="19">
        <v>213233.29</v>
      </c>
      <c r="E58" s="20">
        <v>213233.29</v>
      </c>
      <c r="F58" s="64">
        <f t="shared" si="1"/>
        <v>100.00000000000001</v>
      </c>
    </row>
    <row r="59" spans="1:6" s="47" customFormat="1" x14ac:dyDescent="0.2">
      <c r="A59" s="57">
        <v>750</v>
      </c>
      <c r="B59" s="21"/>
      <c r="C59" s="22" t="s">
        <v>3</v>
      </c>
      <c r="D59" s="12">
        <f>D60+D65</f>
        <v>91777</v>
      </c>
      <c r="E59" s="12">
        <f>E60+E65</f>
        <v>51674</v>
      </c>
      <c r="F59" s="64">
        <f t="shared" si="1"/>
        <v>56.303866981923576</v>
      </c>
    </row>
    <row r="60" spans="1:6" x14ac:dyDescent="0.2">
      <c r="A60" s="56"/>
      <c r="B60" s="23">
        <v>75011</v>
      </c>
      <c r="C60" s="24" t="s">
        <v>4</v>
      </c>
      <c r="D60" s="16">
        <f>D61</f>
        <v>91677</v>
      </c>
      <c r="E60" s="16">
        <f>E61</f>
        <v>51674</v>
      </c>
      <c r="F60" s="64">
        <f t="shared" si="1"/>
        <v>56.365282459068254</v>
      </c>
    </row>
    <row r="61" spans="1:6" x14ac:dyDescent="0.2">
      <c r="A61" s="56"/>
      <c r="B61" s="68" t="s">
        <v>26</v>
      </c>
      <c r="C61" s="68"/>
      <c r="D61" s="16">
        <f>D62</f>
        <v>91677</v>
      </c>
      <c r="E61" s="16">
        <f>E62</f>
        <v>51674</v>
      </c>
      <c r="F61" s="64">
        <f t="shared" si="1"/>
        <v>56.365282459068254</v>
      </c>
    </row>
    <row r="62" spans="1:6" x14ac:dyDescent="0.2">
      <c r="A62" s="56"/>
      <c r="B62" s="25"/>
      <c r="C62" s="36" t="s">
        <v>22</v>
      </c>
      <c r="D62" s="19">
        <f>D64</f>
        <v>91677</v>
      </c>
      <c r="E62" s="19">
        <f>E64</f>
        <v>51674</v>
      </c>
      <c r="F62" s="64">
        <f t="shared" si="1"/>
        <v>56.365282459068254</v>
      </c>
    </row>
    <row r="63" spans="1:6" x14ac:dyDescent="0.2">
      <c r="A63" s="56"/>
      <c r="B63" s="25"/>
      <c r="C63" s="36" t="s">
        <v>23</v>
      </c>
      <c r="D63" s="19"/>
      <c r="E63" s="20"/>
      <c r="F63" s="64"/>
    </row>
    <row r="64" spans="1:6" x14ac:dyDescent="0.2">
      <c r="A64" s="56"/>
      <c r="B64" s="25"/>
      <c r="C64" s="36" t="s">
        <v>24</v>
      </c>
      <c r="D64" s="19">
        <v>91677</v>
      </c>
      <c r="E64" s="20">
        <v>51674</v>
      </c>
      <c r="F64" s="64">
        <f t="shared" si="1"/>
        <v>56.365282459068254</v>
      </c>
    </row>
    <row r="65" spans="1:6" x14ac:dyDescent="0.2">
      <c r="A65" s="56"/>
      <c r="B65" s="23">
        <v>75045</v>
      </c>
      <c r="C65" s="24" t="s">
        <v>6</v>
      </c>
      <c r="D65" s="16">
        <f>D67</f>
        <v>100</v>
      </c>
      <c r="E65" s="16">
        <f>E67</f>
        <v>0</v>
      </c>
      <c r="F65" s="64">
        <f t="shared" si="1"/>
        <v>0</v>
      </c>
    </row>
    <row r="66" spans="1:6" x14ac:dyDescent="0.2">
      <c r="A66" s="56"/>
      <c r="B66" s="68" t="s">
        <v>26</v>
      </c>
      <c r="C66" s="68"/>
      <c r="D66" s="16">
        <f>D67</f>
        <v>100</v>
      </c>
      <c r="E66" s="16">
        <f>E67</f>
        <v>0</v>
      </c>
      <c r="F66" s="64">
        <f t="shared" si="1"/>
        <v>0</v>
      </c>
    </row>
    <row r="67" spans="1:6" x14ac:dyDescent="0.2">
      <c r="A67" s="56"/>
      <c r="B67" s="25"/>
      <c r="C67" s="37" t="s">
        <v>27</v>
      </c>
      <c r="D67" s="19">
        <v>100</v>
      </c>
      <c r="E67" s="20">
        <v>0</v>
      </c>
      <c r="F67" s="64">
        <f t="shared" si="1"/>
        <v>0</v>
      </c>
    </row>
    <row r="68" spans="1:6" ht="28.5" customHeight="1" x14ac:dyDescent="0.2">
      <c r="A68" s="58">
        <v>751</v>
      </c>
      <c r="B68" s="21"/>
      <c r="C68" s="22" t="s">
        <v>16</v>
      </c>
      <c r="D68" s="12">
        <f>D69+D74</f>
        <v>18809</v>
      </c>
      <c r="E68" s="12">
        <f>E69+E74</f>
        <v>17340.669999999998</v>
      </c>
      <c r="F68" s="64">
        <f t="shared" si="1"/>
        <v>92.193471210590658</v>
      </c>
    </row>
    <row r="69" spans="1:6" ht="13.5" customHeight="1" x14ac:dyDescent="0.2">
      <c r="A69" s="56"/>
      <c r="B69" s="23">
        <v>75101</v>
      </c>
      <c r="C69" s="24" t="s">
        <v>17</v>
      </c>
      <c r="D69" s="16">
        <f>D70</f>
        <v>1598</v>
      </c>
      <c r="E69" s="16">
        <f>E70</f>
        <v>333.33</v>
      </c>
      <c r="F69" s="64">
        <f t="shared" si="1"/>
        <v>20.859198998748433</v>
      </c>
    </row>
    <row r="70" spans="1:6" x14ac:dyDescent="0.2">
      <c r="A70" s="56"/>
      <c r="B70" s="68" t="s">
        <v>26</v>
      </c>
      <c r="C70" s="68"/>
      <c r="D70" s="16">
        <f>D71</f>
        <v>1598</v>
      </c>
      <c r="E70" s="16">
        <f>E71</f>
        <v>333.33</v>
      </c>
      <c r="F70" s="64">
        <f t="shared" si="1"/>
        <v>20.859198998748433</v>
      </c>
    </row>
    <row r="71" spans="1:6" x14ac:dyDescent="0.2">
      <c r="A71" s="56"/>
      <c r="B71" s="23"/>
      <c r="C71" s="36" t="s">
        <v>22</v>
      </c>
      <c r="D71" s="19">
        <f>D73</f>
        <v>1598</v>
      </c>
      <c r="E71" s="19">
        <f>E73</f>
        <v>333.33</v>
      </c>
      <c r="F71" s="64">
        <f t="shared" si="1"/>
        <v>20.859198998748433</v>
      </c>
    </row>
    <row r="72" spans="1:6" x14ac:dyDescent="0.2">
      <c r="A72" s="56"/>
      <c r="B72" s="23"/>
      <c r="C72" s="36" t="s">
        <v>23</v>
      </c>
      <c r="D72" s="16"/>
      <c r="E72" s="20"/>
      <c r="F72" s="64"/>
    </row>
    <row r="73" spans="1:6" ht="25.5" x14ac:dyDescent="0.2">
      <c r="A73" s="56"/>
      <c r="B73" s="25"/>
      <c r="C73" s="37" t="s">
        <v>25</v>
      </c>
      <c r="D73" s="38">
        <v>1598</v>
      </c>
      <c r="E73" s="20">
        <v>333.33</v>
      </c>
      <c r="F73" s="64">
        <f t="shared" si="1"/>
        <v>20.859198998748433</v>
      </c>
    </row>
    <row r="74" spans="1:6" ht="63.75" x14ac:dyDescent="0.2">
      <c r="A74" s="56"/>
      <c r="B74" s="23">
        <v>75109</v>
      </c>
      <c r="C74" s="39" t="s">
        <v>9</v>
      </c>
      <c r="D74" s="40">
        <f>D75</f>
        <v>17211</v>
      </c>
      <c r="E74" s="40">
        <f>E75</f>
        <v>17007.339999999997</v>
      </c>
      <c r="F74" s="64">
        <f t="shared" si="1"/>
        <v>98.816687002498369</v>
      </c>
    </row>
    <row r="75" spans="1:6" x14ac:dyDescent="0.2">
      <c r="A75" s="56"/>
      <c r="B75" s="68" t="s">
        <v>26</v>
      </c>
      <c r="C75" s="68"/>
      <c r="D75" s="40">
        <f>D76+D80</f>
        <v>17211</v>
      </c>
      <c r="E75" s="40">
        <f>E76+E80</f>
        <v>17007.339999999997</v>
      </c>
      <c r="F75" s="64">
        <f t="shared" si="1"/>
        <v>98.816687002498369</v>
      </c>
    </row>
    <row r="76" spans="1:6" x14ac:dyDescent="0.2">
      <c r="A76" s="56"/>
      <c r="B76" s="23"/>
      <c r="C76" s="36" t="s">
        <v>22</v>
      </c>
      <c r="D76" s="38">
        <f>D78+D79</f>
        <v>8601</v>
      </c>
      <c r="E76" s="38">
        <f>E78+E79</f>
        <v>8420.1899999999987</v>
      </c>
      <c r="F76" s="64">
        <f t="shared" si="1"/>
        <v>97.897802581095206</v>
      </c>
    </row>
    <row r="77" spans="1:6" x14ac:dyDescent="0.2">
      <c r="A77" s="56"/>
      <c r="B77" s="23"/>
      <c r="C77" s="36" t="s">
        <v>23</v>
      </c>
      <c r="D77" s="40"/>
      <c r="E77" s="20"/>
      <c r="F77" s="64"/>
    </row>
    <row r="78" spans="1:6" x14ac:dyDescent="0.2">
      <c r="A78" s="56"/>
      <c r="B78" s="23"/>
      <c r="C78" s="36" t="s">
        <v>24</v>
      </c>
      <c r="D78" s="38">
        <v>2045.98</v>
      </c>
      <c r="E78" s="20">
        <v>1866.08</v>
      </c>
      <c r="F78" s="64">
        <f t="shared" si="1"/>
        <v>91.207147674952822</v>
      </c>
    </row>
    <row r="79" spans="1:6" ht="25.5" x14ac:dyDescent="0.2">
      <c r="A79" s="56"/>
      <c r="B79" s="25"/>
      <c r="C79" s="37" t="s">
        <v>25</v>
      </c>
      <c r="D79" s="38">
        <v>6555.02</v>
      </c>
      <c r="E79" s="20">
        <v>6554.11</v>
      </c>
      <c r="F79" s="64">
        <f t="shared" si="1"/>
        <v>99.986117509938936</v>
      </c>
    </row>
    <row r="80" spans="1:6" x14ac:dyDescent="0.2">
      <c r="A80" s="56"/>
      <c r="B80" s="25"/>
      <c r="C80" s="37" t="s">
        <v>27</v>
      </c>
      <c r="D80" s="38">
        <v>8610</v>
      </c>
      <c r="E80" s="20">
        <v>8587.15</v>
      </c>
      <c r="F80" s="64">
        <f t="shared" si="1"/>
        <v>99.734610917537751</v>
      </c>
    </row>
    <row r="81" spans="1:6" x14ac:dyDescent="0.2">
      <c r="A81" s="57">
        <v>852</v>
      </c>
      <c r="B81" s="41"/>
      <c r="C81" s="22" t="s">
        <v>10</v>
      </c>
      <c r="D81" s="12">
        <f>D82+D89+D92+D98</f>
        <v>3035259</v>
      </c>
      <c r="E81" s="12">
        <f>E82+E89+E92+E98</f>
        <v>1456054.5499999998</v>
      </c>
      <c r="F81" s="64">
        <f t="shared" si="1"/>
        <v>47.971344455283713</v>
      </c>
    </row>
    <row r="82" spans="1:6" ht="51" x14ac:dyDescent="0.2">
      <c r="A82" s="56"/>
      <c r="B82" s="26">
        <v>85212</v>
      </c>
      <c r="C82" s="24" t="s">
        <v>11</v>
      </c>
      <c r="D82" s="16">
        <f>D83</f>
        <v>2816800</v>
      </c>
      <c r="E82" s="16">
        <f>E83</f>
        <v>1346901.15</v>
      </c>
      <c r="F82" s="64">
        <f t="shared" si="1"/>
        <v>47.816712226640156</v>
      </c>
    </row>
    <row r="83" spans="1:6" x14ac:dyDescent="0.2">
      <c r="A83" s="56"/>
      <c r="B83" s="68" t="s">
        <v>26</v>
      </c>
      <c r="C83" s="68"/>
      <c r="D83" s="16">
        <f>D84+D88</f>
        <v>2816800</v>
      </c>
      <c r="E83" s="16">
        <f>E84+E88</f>
        <v>1346901.15</v>
      </c>
      <c r="F83" s="64">
        <f t="shared" si="1"/>
        <v>47.816712226640156</v>
      </c>
    </row>
    <row r="84" spans="1:6" x14ac:dyDescent="0.2">
      <c r="A84" s="56"/>
      <c r="B84" s="29"/>
      <c r="C84" s="36" t="s">
        <v>22</v>
      </c>
      <c r="D84" s="42">
        <f>D86+D87</f>
        <v>169530</v>
      </c>
      <c r="E84" s="42">
        <f>E86+E87</f>
        <v>73581.950000000012</v>
      </c>
      <c r="F84" s="64">
        <f t="shared" si="1"/>
        <v>43.40349790597535</v>
      </c>
    </row>
    <row r="85" spans="1:6" x14ac:dyDescent="0.2">
      <c r="A85" s="56"/>
      <c r="B85" s="29"/>
      <c r="C85" s="36" t="s">
        <v>23</v>
      </c>
      <c r="D85" s="42"/>
      <c r="E85" s="20"/>
      <c r="F85" s="64"/>
    </row>
    <row r="86" spans="1:6" x14ac:dyDescent="0.2">
      <c r="A86" s="56"/>
      <c r="B86" s="29"/>
      <c r="C86" s="36" t="s">
        <v>24</v>
      </c>
      <c r="D86" s="42">
        <v>165281</v>
      </c>
      <c r="E86" s="20">
        <v>71005.570000000007</v>
      </c>
      <c r="F86" s="64">
        <f t="shared" si="1"/>
        <v>42.960515727760608</v>
      </c>
    </row>
    <row r="87" spans="1:6" ht="25.5" x14ac:dyDescent="0.2">
      <c r="A87" s="56"/>
      <c r="B87" s="29"/>
      <c r="C87" s="37" t="s">
        <v>25</v>
      </c>
      <c r="D87" s="42">
        <v>4249</v>
      </c>
      <c r="E87" s="20">
        <v>2576.38</v>
      </c>
      <c r="F87" s="64">
        <f t="shared" si="1"/>
        <v>60.634972934808189</v>
      </c>
    </row>
    <row r="88" spans="1:6" x14ac:dyDescent="0.2">
      <c r="A88" s="56"/>
      <c r="B88" s="29"/>
      <c r="C88" s="37" t="s">
        <v>27</v>
      </c>
      <c r="D88" s="42">
        <v>2647270</v>
      </c>
      <c r="E88" s="20">
        <v>1273319.2</v>
      </c>
      <c r="F88" s="64">
        <f t="shared" si="1"/>
        <v>48.099332519916743</v>
      </c>
    </row>
    <row r="89" spans="1:6" ht="53.25" customHeight="1" x14ac:dyDescent="0.2">
      <c r="A89" s="56"/>
      <c r="B89" s="23">
        <v>85213</v>
      </c>
      <c r="C89" s="31" t="s">
        <v>12</v>
      </c>
      <c r="D89" s="16">
        <f>D91</f>
        <v>14800</v>
      </c>
      <c r="E89" s="16">
        <f>E91</f>
        <v>3677.4</v>
      </c>
      <c r="F89" s="64">
        <f t="shared" si="1"/>
        <v>24.847297297297299</v>
      </c>
    </row>
    <row r="90" spans="1:6" x14ac:dyDescent="0.2">
      <c r="A90" s="56"/>
      <c r="B90" s="68" t="s">
        <v>26</v>
      </c>
      <c r="C90" s="68"/>
      <c r="D90" s="16">
        <f>D91</f>
        <v>14800</v>
      </c>
      <c r="E90" s="16">
        <f>E91</f>
        <v>3677.4</v>
      </c>
      <c r="F90" s="64">
        <f t="shared" si="1"/>
        <v>24.847297297297299</v>
      </c>
    </row>
    <row r="91" spans="1:6" x14ac:dyDescent="0.2">
      <c r="A91" s="56"/>
      <c r="B91" s="23"/>
      <c r="C91" s="37" t="s">
        <v>27</v>
      </c>
      <c r="D91" s="19">
        <v>14800</v>
      </c>
      <c r="E91" s="20">
        <v>3677.4</v>
      </c>
      <c r="F91" s="64">
        <f t="shared" si="1"/>
        <v>24.847297297297299</v>
      </c>
    </row>
    <row r="92" spans="1:6" ht="25.5" x14ac:dyDescent="0.2">
      <c r="A92" s="56"/>
      <c r="B92" s="23">
        <v>85228</v>
      </c>
      <c r="C92" s="24" t="s">
        <v>13</v>
      </c>
      <c r="D92" s="16">
        <f>D93</f>
        <v>120500</v>
      </c>
      <c r="E92" s="16">
        <f>E93</f>
        <v>60476</v>
      </c>
      <c r="F92" s="64">
        <f t="shared" si="1"/>
        <v>50.187551867219916</v>
      </c>
    </row>
    <row r="93" spans="1:6" x14ac:dyDescent="0.2">
      <c r="A93" s="56"/>
      <c r="B93" s="68" t="s">
        <v>26</v>
      </c>
      <c r="C93" s="68"/>
      <c r="D93" s="16">
        <f>D94+D97</f>
        <v>120500</v>
      </c>
      <c r="E93" s="16">
        <f>E94+E97</f>
        <v>60476</v>
      </c>
      <c r="F93" s="64">
        <f t="shared" si="1"/>
        <v>50.187551867219916</v>
      </c>
    </row>
    <row r="94" spans="1:6" x14ac:dyDescent="0.2">
      <c r="A94" s="56"/>
      <c r="B94" s="35"/>
      <c r="C94" s="36" t="s">
        <v>22</v>
      </c>
      <c r="D94" s="19">
        <f>D96</f>
        <v>74700</v>
      </c>
      <c r="E94" s="19">
        <f>E96</f>
        <v>26780</v>
      </c>
      <c r="F94" s="64">
        <f t="shared" si="1"/>
        <v>35.850066934404282</v>
      </c>
    </row>
    <row r="95" spans="1:6" x14ac:dyDescent="0.2">
      <c r="A95" s="56"/>
      <c r="B95" s="35"/>
      <c r="C95" s="36" t="s">
        <v>23</v>
      </c>
      <c r="D95" s="16"/>
      <c r="E95" s="16"/>
      <c r="F95" s="64"/>
    </row>
    <row r="96" spans="1:6" x14ac:dyDescent="0.2">
      <c r="A96" s="56"/>
      <c r="B96" s="35"/>
      <c r="C96" s="36" t="s">
        <v>24</v>
      </c>
      <c r="D96" s="19">
        <v>74700</v>
      </c>
      <c r="E96" s="19">
        <v>26780</v>
      </c>
      <c r="F96" s="64">
        <f t="shared" si="1"/>
        <v>35.850066934404282</v>
      </c>
    </row>
    <row r="97" spans="1:6" x14ac:dyDescent="0.2">
      <c r="A97" s="56"/>
      <c r="B97" s="25"/>
      <c r="C97" s="43" t="s">
        <v>28</v>
      </c>
      <c r="D97" s="19">
        <v>45800</v>
      </c>
      <c r="E97" s="20">
        <v>33696</v>
      </c>
      <c r="F97" s="64">
        <f t="shared" si="1"/>
        <v>73.572052401746731</v>
      </c>
    </row>
    <row r="98" spans="1:6" s="47" customFormat="1" x14ac:dyDescent="0.2">
      <c r="A98" s="56"/>
      <c r="B98" s="23">
        <v>85295</v>
      </c>
      <c r="C98" s="44" t="s">
        <v>20</v>
      </c>
      <c r="D98" s="16">
        <f>D99</f>
        <v>83159</v>
      </c>
      <c r="E98" s="16">
        <f>E99</f>
        <v>45000</v>
      </c>
      <c r="F98" s="64">
        <f t="shared" si="1"/>
        <v>54.11320482449284</v>
      </c>
    </row>
    <row r="99" spans="1:6" s="47" customFormat="1" ht="12.75" customHeight="1" x14ac:dyDescent="0.2">
      <c r="A99" s="56"/>
      <c r="B99" s="68" t="s">
        <v>26</v>
      </c>
      <c r="C99" s="68"/>
      <c r="D99" s="16">
        <f>D100+D103</f>
        <v>83159</v>
      </c>
      <c r="E99" s="16">
        <f>E100+E103</f>
        <v>45000</v>
      </c>
      <c r="F99" s="64">
        <f t="shared" si="1"/>
        <v>54.11320482449284</v>
      </c>
    </row>
    <row r="100" spans="1:6" s="47" customFormat="1" ht="12.75" customHeight="1" x14ac:dyDescent="0.2">
      <c r="A100" s="56"/>
      <c r="B100" s="35"/>
      <c r="C100" s="36" t="s">
        <v>22</v>
      </c>
      <c r="D100" s="19">
        <f>D102</f>
        <v>3559</v>
      </c>
      <c r="E100" s="19">
        <f>E102</f>
        <v>0</v>
      </c>
      <c r="F100" s="64">
        <f t="shared" si="1"/>
        <v>0</v>
      </c>
    </row>
    <row r="101" spans="1:6" s="47" customFormat="1" ht="12.75" customHeight="1" x14ac:dyDescent="0.2">
      <c r="A101" s="56"/>
      <c r="B101" s="35"/>
      <c r="C101" s="36" t="s">
        <v>23</v>
      </c>
      <c r="D101" s="19"/>
      <c r="E101" s="19"/>
      <c r="F101" s="64"/>
    </row>
    <row r="102" spans="1:6" s="47" customFormat="1" ht="25.5" customHeight="1" x14ac:dyDescent="0.2">
      <c r="A102" s="56"/>
      <c r="B102" s="35"/>
      <c r="C102" s="37" t="s">
        <v>25</v>
      </c>
      <c r="D102" s="19">
        <v>3559</v>
      </c>
      <c r="E102" s="19">
        <v>0</v>
      </c>
      <c r="F102" s="64">
        <f t="shared" si="1"/>
        <v>0</v>
      </c>
    </row>
    <row r="103" spans="1:6" x14ac:dyDescent="0.2">
      <c r="A103" s="56"/>
      <c r="B103" s="25"/>
      <c r="C103" s="37" t="s">
        <v>27</v>
      </c>
      <c r="D103" s="19">
        <v>79600</v>
      </c>
      <c r="E103" s="20">
        <v>45000</v>
      </c>
      <c r="F103" s="64">
        <f t="shared" si="1"/>
        <v>56.532663316582912</v>
      </c>
    </row>
    <row r="104" spans="1:6" s="2" customFormat="1" ht="39" customHeight="1" x14ac:dyDescent="0.25">
      <c r="A104" s="71" t="s">
        <v>14</v>
      </c>
      <c r="B104" s="71"/>
      <c r="C104" s="71"/>
      <c r="D104" s="59">
        <f>D52+D59+D68+D81</f>
        <v>3360932.29</v>
      </c>
      <c r="E104" s="59">
        <f>E52+E59+E68+E81</f>
        <v>1740156.5099999998</v>
      </c>
      <c r="F104" s="60">
        <f t="shared" si="1"/>
        <v>51.776006174762891</v>
      </c>
    </row>
  </sheetData>
  <mergeCells count="29">
    <mergeCell ref="D2:F3"/>
    <mergeCell ref="A104:C104"/>
    <mergeCell ref="E1:F1"/>
    <mergeCell ref="E4:F4"/>
    <mergeCell ref="B25:C25"/>
    <mergeCell ref="B28:C28"/>
    <mergeCell ref="B21:C21"/>
    <mergeCell ref="A9:A10"/>
    <mergeCell ref="B9:B10"/>
    <mergeCell ref="B99:C99"/>
    <mergeCell ref="B90:C90"/>
    <mergeCell ref="B93:C93"/>
    <mergeCell ref="B61:C61"/>
    <mergeCell ref="B66:C66"/>
    <mergeCell ref="B70:C70"/>
    <mergeCell ref="A6:F6"/>
    <mergeCell ref="B75:C75"/>
    <mergeCell ref="B83:C83"/>
    <mergeCell ref="B32:C32"/>
    <mergeCell ref="B35:C35"/>
    <mergeCell ref="B38:C38"/>
    <mergeCell ref="B54:C54"/>
    <mergeCell ref="A48:F48"/>
    <mergeCell ref="B14:C14"/>
    <mergeCell ref="B18:C18"/>
    <mergeCell ref="A43:C43"/>
    <mergeCell ref="C9:C10"/>
    <mergeCell ref="D9:D10"/>
    <mergeCell ref="B41:C41"/>
  </mergeCells>
  <phoneticPr fontId="3" type="noConversion"/>
  <printOptions horizontalCentered="1"/>
  <pageMargins left="0.59055118110236227" right="0.19685039370078741" top="0.39370078740157483" bottom="0.39370078740157483" header="0.51181102362204722" footer="0.31496062992125984"/>
  <pageSetup paperSize="9" scale="95" orientation="portrait" r:id="rId1"/>
  <headerFooter alignWithMargins="0">
    <oddFooter>Strona &amp;P z &amp;N</oddFooter>
  </headerFooter>
  <rowBreaks count="2" manualBreakCount="2">
    <brk id="33" max="5" man="1"/>
    <brk id="7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Rysz-Komańska</dc:creator>
  <cp:lastModifiedBy>Agnieszka Komańska</cp:lastModifiedBy>
  <cp:lastPrinted>2014-08-22T10:01:19Z</cp:lastPrinted>
  <dcterms:created xsi:type="dcterms:W3CDTF">2011-05-27T11:25:14Z</dcterms:created>
  <dcterms:modified xsi:type="dcterms:W3CDTF">2014-08-26T07:25:31Z</dcterms:modified>
</cp:coreProperties>
</file>